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18" i="1"/>
  <c r="H28" i="1"/>
  <c r="H57" i="1" l="1"/>
  <c r="H24" i="1"/>
  <c r="H36" i="1" l="1"/>
  <c r="H32" i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<sst xmlns="http://schemas.openxmlformats.org/spreadsheetml/2006/main" count="57" uniqueCount="32">
  <si>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</si>
  <si>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</si>
  <si>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</si>
  <si>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</si>
  <si>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</si>
  <si>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</si>
  <si>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</si>
  <si>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</si>
  <si>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</si>
  <si>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</si>
  <si>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</si>
  <si>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</si>
  <si>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</si>
  <si>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</si>
  <si>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</si>
  <si>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</si>
  <si>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</si>
  <si>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</si>
  <si>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</si>
  <si>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</si>
  <si>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</si>
  <si>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</si>
  <si>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</si>
  <si>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</si>
  <si>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</si>
  <si>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</si>
  <si>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</si>
  <si>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</si>
  <si>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</si>
  <si>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>Dana: 28.03.2024</t>
  </si>
  <si>
    <t>Primljena i neutrošena participacija od 28.03.2024</t>
  </si>
  <si>
    <t xml:space="preserve">Dana 28.03.2024.godine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</si>
</sst>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4" t="s">
        <v>4</v>
      </c>
      <c r="C11" s="45"/>
      <c r="D11" s="45"/>
      <c r="E11" s="45"/>
      <c r="F11" s="46"/>
      <c r="G11" s="24" t="s">
        <v>5</v>
      </c>
      <c r="H11" s="24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5">
        <v>45379</v>
      </c>
      <c r="H12" s="12">
        <v>520734.35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1" t="s">
        <v>8</v>
      </c>
      <c r="C13" s="41"/>
      <c r="D13" s="41"/>
      <c r="E13" s="41"/>
      <c r="F13" s="41"/>
      <c r="G13" s="16">
        <v>45379</v>
      </c>
      <c r="H13" s="1">
        <f>H14+H29-H37-H50</f>
        <v>383675.77000000037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7">
        <v>45379</v>
      </c>
      <c r="H14" s="2">
        <f>SUM(H15:H28)</f>
        <v>321833.53000000038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1735350-1572288.38+3843.48-21976.86-35411.02+1735350+6600-1630830.68-13157.06+6800+13200+6600</f>
        <v>234079.48000000027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4465000-3955295.32+1317416.67-1161097.42-209645.38+170909.27-144480+1317416.67-334055.2-1434151.96+1317416.67-1132484.74-41195.4+1317416.67+38590-1386086.06-145674.47</f>
        <v>0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</f>
        <v>87754.050000000134</v>
      </c>
      <c r="I28" s="25"/>
      <c r="J28" s="9"/>
      <c r="K28" s="6"/>
      <c r="L28" s="6"/>
    </row>
    <row r="29" spans="2:13" x14ac:dyDescent="0.25">
      <c r="B29" s="50" t="s">
        <v>22</v>
      </c>
      <c r="C29" s="51"/>
      <c r="D29" s="51"/>
      <c r="E29" s="51"/>
      <c r="F29" s="52"/>
      <c r="G29" s="17">
        <v>45379</v>
      </c>
      <c r="H29" s="2">
        <f>H30+H31+H32+H33+H35+H36+H34</f>
        <v>66849.799999999974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</f>
        <v>54292.409999999974</v>
      </c>
      <c r="I31" s="9"/>
      <c r="J31" s="9"/>
      <c r="K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f>600000-532311.62+74250-90000+36083.33+36083.33+74250-115172.1+74250-40784.6+14800-15844.67-14800+74250-175053.67</f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19"/>
      <c r="H36" s="8">
        <f>3518+5588+5588+24835+8300+3850-39121.61</f>
        <v>12557.39</v>
      </c>
      <c r="I36" s="9"/>
      <c r="J36" s="9"/>
    </row>
    <row r="37" spans="2:12" x14ac:dyDescent="0.25">
      <c r="B37" s="31" t="s">
        <v>23</v>
      </c>
      <c r="C37" s="32"/>
      <c r="D37" s="32"/>
      <c r="E37" s="32"/>
      <c r="F37" s="33"/>
      <c r="G37" s="20">
        <v>45379</v>
      </c>
      <c r="H37" s="3">
        <f>SUM(H38:H49)</f>
        <v>5007.5600000000004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/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4861+146.56</f>
        <v>5007.5600000000004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31" t="s">
        <v>24</v>
      </c>
      <c r="C50" s="32"/>
      <c r="D50" s="32"/>
      <c r="E50" s="32"/>
      <c r="F50" s="33"/>
      <c r="G50" s="20">
        <v>45379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10">
        <v>0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37" t="s">
        <v>25</v>
      </c>
      <c r="C57" s="38"/>
      <c r="D57" s="38"/>
      <c r="E57" s="38"/>
      <c r="F57" s="39"/>
      <c r="G57" s="21">
        <v>45379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</f>
        <v>137058.5800000006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34" t="s">
        <v>27</v>
      </c>
      <c r="C59" s="35"/>
      <c r="D59" s="35"/>
      <c r="E59" s="35"/>
      <c r="F59" s="36"/>
      <c r="G59" s="19"/>
      <c r="H59" s="5">
        <f>H14+H29-H37-H50+H57-H58</f>
        <v>520734.35000000097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7" t="s">
        <v>31</v>
      </c>
      <c r="C61" s="27"/>
      <c r="D61" s="27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2024-03-29T07:33:24Z</dcterms:modified>
  <cp:category/>
  <cp:contentStatus/>
</cp:coreProperties>
</file>